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\Cuenta Pública\Leslie\Presupuestal\"/>
    </mc:Choice>
  </mc:AlternateContent>
  <xr:revisionPtr revIDLastSave="0" documentId="13_ncr:1_{F9628CCE-2A8B-43FE-B8C1-B9B9C2C36549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6" l="1"/>
  <c r="F76" i="6"/>
  <c r="G75" i="6"/>
  <c r="F75" i="6"/>
  <c r="G74" i="6"/>
  <c r="F74" i="6"/>
  <c r="G73" i="6"/>
  <c r="F73" i="6"/>
  <c r="G72" i="6"/>
  <c r="F72" i="6"/>
  <c r="G71" i="6"/>
  <c r="F71" i="6"/>
  <c r="G70" i="6"/>
  <c r="F70" i="6"/>
  <c r="F69" i="6"/>
  <c r="D69" i="6"/>
  <c r="G69" i="6" s="1"/>
  <c r="G68" i="6"/>
  <c r="F68" i="6"/>
  <c r="G67" i="6"/>
  <c r="F67" i="6"/>
  <c r="G66" i="6"/>
  <c r="F66" i="6"/>
  <c r="F65" i="6"/>
  <c r="D65" i="6"/>
  <c r="G65" i="6" s="1"/>
  <c r="G64" i="6"/>
  <c r="F64" i="6"/>
  <c r="G63" i="6"/>
  <c r="F63" i="6"/>
  <c r="G62" i="6"/>
  <c r="F62" i="6"/>
  <c r="G61" i="6"/>
  <c r="F61" i="6"/>
  <c r="G60" i="6"/>
  <c r="F60" i="6"/>
  <c r="G59" i="6"/>
  <c r="F59" i="6"/>
  <c r="G58" i="6"/>
  <c r="F58" i="6"/>
  <c r="G57" i="6"/>
  <c r="F57" i="6"/>
  <c r="D57" i="6"/>
  <c r="G56" i="6"/>
  <c r="F56" i="6"/>
  <c r="G55" i="6"/>
  <c r="F55" i="6"/>
  <c r="G54" i="6"/>
  <c r="F54" i="6"/>
  <c r="G53" i="6"/>
  <c r="F53" i="6"/>
  <c r="E53" i="6"/>
  <c r="D53" i="6"/>
  <c r="C53" i="6"/>
  <c r="B53" i="6"/>
  <c r="G52" i="6"/>
  <c r="C52" i="6"/>
  <c r="G51" i="6"/>
  <c r="C51" i="6"/>
  <c r="G50" i="6"/>
  <c r="C50" i="6"/>
  <c r="G49" i="6"/>
  <c r="C49" i="6"/>
  <c r="G48" i="6"/>
  <c r="C48" i="6"/>
  <c r="G47" i="6"/>
  <c r="C47" i="6"/>
  <c r="G46" i="6"/>
  <c r="C46" i="6"/>
  <c r="G45" i="6"/>
  <c r="C45" i="6"/>
  <c r="C43" i="6" s="1"/>
  <c r="G44" i="6"/>
  <c r="C44" i="6"/>
  <c r="F43" i="6"/>
  <c r="E43" i="6"/>
  <c r="D43" i="6"/>
  <c r="G43" i="6" s="1"/>
  <c r="B43" i="6"/>
  <c r="G42" i="6"/>
  <c r="C42" i="6"/>
  <c r="G41" i="6"/>
  <c r="C41" i="6"/>
  <c r="G40" i="6"/>
  <c r="C40" i="6"/>
  <c r="G39" i="6"/>
  <c r="C39" i="6"/>
  <c r="G38" i="6"/>
  <c r="C38" i="6"/>
  <c r="G37" i="6"/>
  <c r="C37" i="6"/>
  <c r="G36" i="6"/>
  <c r="C36" i="6"/>
  <c r="G35" i="6"/>
  <c r="C35" i="6"/>
  <c r="G34" i="6"/>
  <c r="C34" i="6"/>
  <c r="F33" i="6"/>
  <c r="E33" i="6"/>
  <c r="D33" i="6"/>
  <c r="G33" i="6" s="1"/>
  <c r="C33" i="6"/>
  <c r="B33" i="6"/>
  <c r="G32" i="6"/>
  <c r="C32" i="6"/>
  <c r="G31" i="6"/>
  <c r="C31" i="6"/>
  <c r="G30" i="6"/>
  <c r="C30" i="6"/>
  <c r="G29" i="6"/>
  <c r="C29" i="6"/>
  <c r="G28" i="6"/>
  <c r="C28" i="6"/>
  <c r="G27" i="6"/>
  <c r="C27" i="6"/>
  <c r="G26" i="6"/>
  <c r="C26" i="6"/>
  <c r="G25" i="6"/>
  <c r="C25" i="6"/>
  <c r="G24" i="6"/>
  <c r="C24" i="6"/>
  <c r="F23" i="6"/>
  <c r="E23" i="6"/>
  <c r="D23" i="6"/>
  <c r="G23" i="6" s="1"/>
  <c r="C23" i="6"/>
  <c r="B23" i="6"/>
  <c r="G22" i="6"/>
  <c r="C22" i="6"/>
  <c r="G21" i="6"/>
  <c r="C21" i="6"/>
  <c r="G20" i="6"/>
  <c r="C20" i="6"/>
  <c r="G19" i="6"/>
  <c r="C19" i="6"/>
  <c r="G18" i="6"/>
  <c r="C18" i="6"/>
  <c r="G17" i="6"/>
  <c r="C17" i="6"/>
  <c r="G16" i="6"/>
  <c r="C16" i="6"/>
  <c r="G15" i="6"/>
  <c r="C15" i="6"/>
  <c r="G14" i="6"/>
  <c r="F13" i="6"/>
  <c r="E13" i="6"/>
  <c r="D13" i="6"/>
  <c r="G13" i="6" s="1"/>
  <c r="B13" i="6"/>
  <c r="G12" i="6"/>
  <c r="C12" i="6"/>
  <c r="G11" i="6"/>
  <c r="C11" i="6"/>
  <c r="G10" i="6"/>
  <c r="C10" i="6"/>
  <c r="G9" i="6"/>
  <c r="C9" i="6"/>
  <c r="G8" i="6"/>
  <c r="C8" i="6"/>
  <c r="G7" i="6"/>
  <c r="C7" i="6"/>
  <c r="G6" i="6"/>
  <c r="C6" i="6"/>
  <c r="F5" i="6"/>
  <c r="F77" i="6" s="1"/>
  <c r="E5" i="6"/>
  <c r="E77" i="6" s="1"/>
  <c r="D5" i="6"/>
  <c r="G5" i="6" s="1"/>
  <c r="B5" i="6"/>
  <c r="C13" i="6" l="1"/>
  <c r="C5" i="6"/>
  <c r="C77" i="6" s="1"/>
  <c r="B77" i="6"/>
  <c r="G77" i="6"/>
  <c r="D77" i="6"/>
</calcChain>
</file>

<file path=xl/sharedStrings.xml><?xml version="1.0" encoding="utf-8"?>
<sst xmlns="http://schemas.openxmlformats.org/spreadsheetml/2006/main" count="84" uniqueCount="84">
  <si>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</si>
  <si>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</si>
  <si>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</si>
  <si>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</si>
  <si>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</si>
  <si>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</si>
  <si>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</si>
  <si>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</si>
  <si>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</si>
  <si>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</si>
  <si>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</si>
  <si>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</si>
  <si>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</si>
  <si>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</si>
  <si>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</si>
  <si>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</si>
  <si>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</si>
  <si>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</si>
  <si>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</si>
  <si>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</si>
  <si>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</si>
  <si>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</si>
  <si>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</si>
  <si>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</si>
  <si>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</si>
  <si>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</si>
  <si>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</si>
  <si>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</si>
  <si>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</si>
  <si>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</si>
  <si>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</si>
  <si>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</si>
  <si>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</si>
  <si>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</si>
  <si>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</si>
  <si>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</si>
  <si>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</si>
  <si>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</si>
  <si>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</si>
  <si>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</si>
  <si>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</si>
  <si>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</si>
  <si>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</si>
  <si>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</si>
  <si>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</si>
  <si>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</si>
  <si>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</si>
  <si>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</si>
  <si>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</si>
  <si>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</si>
  <si>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</si>
  <si>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</si>
  <si>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</si>
  <si>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</si>
  <si>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</si>
  <si>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</si>
  <si>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</si>
  <si>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</si>
  <si>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</si>
  <si>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</si>
  <si>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</si>
  <si>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</si>
  <si>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</si>
  <si>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</si>
  <si>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</si>
  <si>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</si>
  <si>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</si>
  <si>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</si>
  <si>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</si>
  <si>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</si>
  <si>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</si>
  <si>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</si>
  <si>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</si>
  <si>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</si>
  <si>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</si>
  <si>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</si>
  <si>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</si>
  <si>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</si>
  <si>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</si>
  <si>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</si>
  <si>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</si>
  <si>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</si>
  <si>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</si>
  <si>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Instituto Municipal de las Mujeres
Estado Analítico del Ejercicio del Presupuesto de Egresos
Clasificación por Objeto del Gasto (Capítulo y Concepto)
Del 01 de enero de 2024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</si>
</sst>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00"/>
    <numFmt numFmtId="166" formatCode="_-* #,##0.00_-;\-* #,##0.00_-;_-* &quot;-&quot;??_-;_-@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7" fillId="0" borderId="14" xfId="0" applyNumberFormat="1" applyFont="1" applyBorder="1"/>
    <xf numFmtId="4" fontId="8" fillId="0" borderId="15" xfId="0" applyNumberFormat="1" applyFont="1" applyBorder="1"/>
    <xf numFmtId="4" fontId="7" fillId="0" borderId="15" xfId="0" applyNumberFormat="1" applyFont="1" applyBorder="1"/>
    <xf numFmtId="165" fontId="7" fillId="0" borderId="15" xfId="0" applyNumberFormat="1" applyFont="1" applyBorder="1"/>
    <xf numFmtId="166" fontId="8" fillId="0" borderId="15" xfId="0" applyNumberFormat="1" applyFont="1" applyBorder="1"/>
    <xf numFmtId="4" fontId="8" fillId="0" borderId="16" xfId="0" applyNumberFormat="1" applyFont="1" applyBorder="1"/>
    <xf numFmtId="4" fontId="8" fillId="0" borderId="17" xfId="0" applyNumberFormat="1" applyFont="1" applyBorder="1"/>
    <xf numFmtId="4" fontId="7" fillId="0" borderId="16" xfId="0" applyNumberFormat="1" applyFont="1" applyBorder="1"/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showGridLines="0" tabSelected="1" workbookViewId="0">
      <selection activeCell="G2" sqref="G2:G3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7" ht="45" customHeight="1" x14ac:dyDescent="0.2">
      <c r="A1" s="22" t="s">
        <v>83</v>
      </c>
      <c r="B1" s="23"/>
      <c r="C1" s="23"/>
      <c r="D1" s="23"/>
      <c r="E1" s="23"/>
      <c r="F1" s="23"/>
      <c r="G1" s="24"/>
    </row>
    <row r="2" spans="1:7" x14ac:dyDescent="0.2">
      <c r="A2" s="4"/>
      <c r="B2" s="7" t="s">
        <v>0</v>
      </c>
      <c r="C2" s="8"/>
      <c r="D2" s="8"/>
      <c r="E2" s="8"/>
      <c r="F2" s="9"/>
      <c r="G2" s="25" t="s">
        <v>7</v>
      </c>
    </row>
    <row r="3" spans="1:7" ht="24.9" customHeight="1" x14ac:dyDescent="0.2">
      <c r="A3" s="5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6"/>
    </row>
    <row r="4" spans="1:7" x14ac:dyDescent="0.2">
      <c r="A4" s="6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3" t="s">
        <v>10</v>
      </c>
      <c r="B5" s="14">
        <f t="shared" ref="B5:F5" si="0">+SUM(B6:B12)</f>
        <v>38430870.04377798</v>
      </c>
      <c r="C5" s="14">
        <f t="shared" si="0"/>
        <v>176470.58</v>
      </c>
      <c r="D5" s="14">
        <f t="shared" si="0"/>
        <v>38607340.623777978</v>
      </c>
      <c r="E5" s="14">
        <f t="shared" si="0"/>
        <v>5700551.71</v>
      </c>
      <c r="F5" s="14">
        <f t="shared" si="0"/>
        <v>5700551.71</v>
      </c>
      <c r="G5" s="14">
        <f t="shared" ref="G5:G22" si="1">+D5-E5</f>
        <v>32906788.913777977</v>
      </c>
    </row>
    <row r="6" spans="1:7" x14ac:dyDescent="0.2">
      <c r="A6" s="10" t="s">
        <v>11</v>
      </c>
      <c r="B6" s="15">
        <v>21558835.312263116</v>
      </c>
      <c r="C6" s="15">
        <f>+D6-B6</f>
        <v>0</v>
      </c>
      <c r="D6" s="15">
        <v>21558835.312263116</v>
      </c>
      <c r="E6" s="15">
        <v>3728247.75</v>
      </c>
      <c r="F6" s="15">
        <v>3728247.75</v>
      </c>
      <c r="G6" s="15">
        <f t="shared" si="1"/>
        <v>17830587.562263116</v>
      </c>
    </row>
    <row r="7" spans="1:7" x14ac:dyDescent="0.2">
      <c r="A7" s="10" t="s">
        <v>12</v>
      </c>
      <c r="B7" s="15">
        <v>0</v>
      </c>
      <c r="C7" s="15">
        <f t="shared" ref="C7:C52" si="2">+D7-B7</f>
        <v>176470.58</v>
      </c>
      <c r="D7" s="15">
        <v>176470.58</v>
      </c>
      <c r="E7" s="15">
        <v>0</v>
      </c>
      <c r="F7" s="15">
        <v>0</v>
      </c>
      <c r="G7" s="15">
        <f t="shared" si="1"/>
        <v>176470.58</v>
      </c>
    </row>
    <row r="8" spans="1:7" x14ac:dyDescent="0.2">
      <c r="A8" s="10" t="s">
        <v>13</v>
      </c>
      <c r="B8" s="15">
        <v>3994739.2779934225</v>
      </c>
      <c r="C8" s="15">
        <f t="shared" si="2"/>
        <v>0</v>
      </c>
      <c r="D8" s="15">
        <v>3994739.2779934225</v>
      </c>
      <c r="E8" s="15">
        <v>125538.61</v>
      </c>
      <c r="F8" s="15">
        <v>125538.61</v>
      </c>
      <c r="G8" s="15">
        <f t="shared" si="1"/>
        <v>3869200.6679934226</v>
      </c>
    </row>
    <row r="9" spans="1:7" x14ac:dyDescent="0.2">
      <c r="A9" s="10" t="s">
        <v>14</v>
      </c>
      <c r="B9" s="15">
        <v>7056523.804049395</v>
      </c>
      <c r="C9" s="15">
        <f t="shared" si="2"/>
        <v>0</v>
      </c>
      <c r="D9" s="15">
        <v>7056523.804049395</v>
      </c>
      <c r="E9" s="15">
        <v>808688.03</v>
      </c>
      <c r="F9" s="15">
        <v>808688.03</v>
      </c>
      <c r="G9" s="15">
        <f t="shared" si="1"/>
        <v>6247835.7740493948</v>
      </c>
    </row>
    <row r="10" spans="1:7" x14ac:dyDescent="0.2">
      <c r="A10" s="10" t="s">
        <v>15</v>
      </c>
      <c r="B10" s="15">
        <v>5820771.6494720448</v>
      </c>
      <c r="C10" s="15">
        <f t="shared" si="2"/>
        <v>0</v>
      </c>
      <c r="D10" s="15">
        <v>5820771.6494720448</v>
      </c>
      <c r="E10" s="15">
        <v>1038077.32</v>
      </c>
      <c r="F10" s="15">
        <v>1038077.32</v>
      </c>
      <c r="G10" s="15">
        <f t="shared" si="1"/>
        <v>4782694.3294720445</v>
      </c>
    </row>
    <row r="11" spans="1:7" x14ac:dyDescent="0.2">
      <c r="A11" s="10" t="s">
        <v>16</v>
      </c>
      <c r="B11" s="15">
        <v>0</v>
      </c>
      <c r="C11" s="15">
        <f t="shared" si="2"/>
        <v>0</v>
      </c>
      <c r="D11" s="15">
        <v>0</v>
      </c>
      <c r="E11" s="15">
        <v>0</v>
      </c>
      <c r="F11" s="15">
        <v>0</v>
      </c>
      <c r="G11" s="15">
        <f t="shared" si="1"/>
        <v>0</v>
      </c>
    </row>
    <row r="12" spans="1:7" x14ac:dyDescent="0.2">
      <c r="A12" s="10" t="s">
        <v>17</v>
      </c>
      <c r="B12" s="15">
        <v>0</v>
      </c>
      <c r="C12" s="15">
        <f t="shared" si="2"/>
        <v>0</v>
      </c>
      <c r="D12" s="15">
        <v>0</v>
      </c>
      <c r="E12" s="15">
        <v>0</v>
      </c>
      <c r="F12" s="15">
        <v>0</v>
      </c>
      <c r="G12" s="15">
        <f t="shared" si="1"/>
        <v>0</v>
      </c>
    </row>
    <row r="13" spans="1:7" x14ac:dyDescent="0.2">
      <c r="A13" s="13" t="s">
        <v>80</v>
      </c>
      <c r="B13" s="16">
        <f t="shared" ref="B13:F13" si="3">+SUM(B14:B22)</f>
        <v>1272862.0185919998</v>
      </c>
      <c r="C13" s="16">
        <f t="shared" si="3"/>
        <v>0</v>
      </c>
      <c r="D13" s="16">
        <f t="shared" si="3"/>
        <v>1272862.0185919998</v>
      </c>
      <c r="E13" s="16">
        <f t="shared" si="3"/>
        <v>143988.91</v>
      </c>
      <c r="F13" s="16">
        <f t="shared" si="3"/>
        <v>143988.91</v>
      </c>
      <c r="G13" s="16">
        <f t="shared" si="1"/>
        <v>1128873.1085919999</v>
      </c>
    </row>
    <row r="14" spans="1:7" x14ac:dyDescent="0.2">
      <c r="A14" s="10" t="s">
        <v>18</v>
      </c>
      <c r="B14" s="15">
        <v>590968.79999999993</v>
      </c>
      <c r="C14" s="15">
        <v>0</v>
      </c>
      <c r="D14" s="15">
        <v>590968.79999999993</v>
      </c>
      <c r="E14" s="15">
        <v>84296.99</v>
      </c>
      <c r="F14" s="15">
        <v>84296.99</v>
      </c>
      <c r="G14" s="15">
        <f t="shared" si="1"/>
        <v>506671.80999999994</v>
      </c>
    </row>
    <row r="15" spans="1:7" x14ac:dyDescent="0.2">
      <c r="A15" s="10" t="s">
        <v>19</v>
      </c>
      <c r="B15" s="15">
        <v>31226.703199999996</v>
      </c>
      <c r="C15" s="15">
        <f t="shared" si="2"/>
        <v>0</v>
      </c>
      <c r="D15" s="15">
        <v>31226.703199999996</v>
      </c>
      <c r="E15" s="15">
        <v>0</v>
      </c>
      <c r="F15" s="15">
        <v>0</v>
      </c>
      <c r="G15" s="15">
        <f t="shared" si="1"/>
        <v>31226.703199999996</v>
      </c>
    </row>
    <row r="16" spans="1:7" x14ac:dyDescent="0.2">
      <c r="A16" s="10" t="s">
        <v>20</v>
      </c>
      <c r="B16" s="15">
        <v>0</v>
      </c>
      <c r="C16" s="15">
        <f t="shared" si="2"/>
        <v>0</v>
      </c>
      <c r="D16" s="15">
        <v>0</v>
      </c>
      <c r="E16" s="15">
        <v>0</v>
      </c>
      <c r="F16" s="15">
        <v>0</v>
      </c>
      <c r="G16" s="15">
        <f t="shared" si="1"/>
        <v>0</v>
      </c>
    </row>
    <row r="17" spans="1:7" x14ac:dyDescent="0.2">
      <c r="A17" s="10" t="s">
        <v>21</v>
      </c>
      <c r="B17" s="15">
        <v>10008.6</v>
      </c>
      <c r="C17" s="15">
        <f t="shared" si="2"/>
        <v>0</v>
      </c>
      <c r="D17" s="15">
        <v>10008.6</v>
      </c>
      <c r="E17" s="15">
        <v>5502.28</v>
      </c>
      <c r="F17" s="15">
        <v>5502.28</v>
      </c>
      <c r="G17" s="15">
        <f t="shared" si="1"/>
        <v>4506.3200000000006</v>
      </c>
    </row>
    <row r="18" spans="1:7" x14ac:dyDescent="0.2">
      <c r="A18" s="10" t="s">
        <v>22</v>
      </c>
      <c r="B18" s="15">
        <v>18748.399999999998</v>
      </c>
      <c r="C18" s="15">
        <f t="shared" si="2"/>
        <v>0</v>
      </c>
      <c r="D18" s="15">
        <v>18748.399999999998</v>
      </c>
      <c r="E18" s="15">
        <v>13725.12</v>
      </c>
      <c r="F18" s="15">
        <v>13725.12</v>
      </c>
      <c r="G18" s="15">
        <f t="shared" si="1"/>
        <v>5023.279999999997</v>
      </c>
    </row>
    <row r="19" spans="1:7" x14ac:dyDescent="0.2">
      <c r="A19" s="10" t="s">
        <v>23</v>
      </c>
      <c r="B19" s="15">
        <v>287999.97359999997</v>
      </c>
      <c r="C19" s="15">
        <f t="shared" si="2"/>
        <v>0</v>
      </c>
      <c r="D19" s="15">
        <v>287999.97359999997</v>
      </c>
      <c r="E19" s="15">
        <v>36700</v>
      </c>
      <c r="F19" s="15">
        <v>36700</v>
      </c>
      <c r="G19" s="15">
        <f t="shared" si="1"/>
        <v>251299.97359999997</v>
      </c>
    </row>
    <row r="20" spans="1:7" x14ac:dyDescent="0.2">
      <c r="A20" s="10" t="s">
        <v>24</v>
      </c>
      <c r="B20" s="15">
        <v>117805.5</v>
      </c>
      <c r="C20" s="15">
        <f t="shared" si="2"/>
        <v>0</v>
      </c>
      <c r="D20" s="15">
        <v>117805.5</v>
      </c>
      <c r="E20" s="15">
        <v>0</v>
      </c>
      <c r="F20" s="15">
        <v>0</v>
      </c>
      <c r="G20" s="15">
        <f t="shared" si="1"/>
        <v>117805.5</v>
      </c>
    </row>
    <row r="21" spans="1:7" x14ac:dyDescent="0.2">
      <c r="A21" s="10" t="s">
        <v>25</v>
      </c>
      <c r="B21" s="15">
        <v>0</v>
      </c>
      <c r="C21" s="15">
        <f t="shared" si="2"/>
        <v>0</v>
      </c>
      <c r="D21" s="15">
        <v>0</v>
      </c>
      <c r="E21" s="15">
        <v>0</v>
      </c>
      <c r="F21" s="15">
        <v>0</v>
      </c>
      <c r="G21" s="15">
        <f t="shared" si="1"/>
        <v>0</v>
      </c>
    </row>
    <row r="22" spans="1:7" x14ac:dyDescent="0.2">
      <c r="A22" s="10" t="s">
        <v>26</v>
      </c>
      <c r="B22" s="15">
        <v>216104.041792</v>
      </c>
      <c r="C22" s="15">
        <f t="shared" si="2"/>
        <v>0</v>
      </c>
      <c r="D22" s="15">
        <v>216104.041792</v>
      </c>
      <c r="E22" s="15">
        <v>3764.52</v>
      </c>
      <c r="F22" s="15">
        <v>3764.52</v>
      </c>
      <c r="G22" s="15">
        <f t="shared" si="1"/>
        <v>212339.52179200001</v>
      </c>
    </row>
    <row r="23" spans="1:7" x14ac:dyDescent="0.2">
      <c r="A23" s="13" t="s">
        <v>27</v>
      </c>
      <c r="B23" s="17">
        <f t="shared" ref="B23:F23" si="4">+SUM(B24:B32)</f>
        <v>10208915.93</v>
      </c>
      <c r="C23" s="16">
        <f t="shared" si="4"/>
        <v>140607.12000000011</v>
      </c>
      <c r="D23" s="17">
        <f t="shared" si="4"/>
        <v>10349523.050000001</v>
      </c>
      <c r="E23" s="17">
        <f t="shared" si="4"/>
        <v>958305.76</v>
      </c>
      <c r="F23" s="17">
        <f t="shared" si="4"/>
        <v>958305.76</v>
      </c>
      <c r="G23" s="17">
        <f>+D23-E23</f>
        <v>9391217.290000001</v>
      </c>
    </row>
    <row r="24" spans="1:7" x14ac:dyDescent="0.2">
      <c r="A24" s="10" t="s">
        <v>28</v>
      </c>
      <c r="B24" s="15">
        <v>411205</v>
      </c>
      <c r="C24" s="15">
        <f t="shared" si="2"/>
        <v>59980</v>
      </c>
      <c r="D24" s="15">
        <v>471185</v>
      </c>
      <c r="E24" s="15">
        <v>67323.360000000001</v>
      </c>
      <c r="F24" s="15">
        <v>67323.360000000001</v>
      </c>
      <c r="G24" s="15">
        <f t="shared" ref="G24:G52" si="5">+D24-E24</f>
        <v>403861.64</v>
      </c>
    </row>
    <row r="25" spans="1:7" x14ac:dyDescent="0.2">
      <c r="A25" s="10" t="s">
        <v>29</v>
      </c>
      <c r="B25" s="15">
        <v>41468.44</v>
      </c>
      <c r="C25" s="15">
        <f t="shared" si="2"/>
        <v>0</v>
      </c>
      <c r="D25" s="15">
        <v>41468.44</v>
      </c>
      <c r="E25" s="15">
        <v>8908.7099999999991</v>
      </c>
      <c r="F25" s="15">
        <v>8908.7099999999991</v>
      </c>
      <c r="G25" s="15">
        <f t="shared" si="5"/>
        <v>32559.730000000003</v>
      </c>
    </row>
    <row r="26" spans="1:7" x14ac:dyDescent="0.2">
      <c r="A26" s="10" t="s">
        <v>30</v>
      </c>
      <c r="B26" s="15">
        <v>3201595.54</v>
      </c>
      <c r="C26" s="15">
        <f t="shared" si="2"/>
        <v>80627.120000000112</v>
      </c>
      <c r="D26" s="15">
        <v>3282222.66</v>
      </c>
      <c r="E26" s="15">
        <v>360210.21</v>
      </c>
      <c r="F26" s="15">
        <v>360210.21</v>
      </c>
      <c r="G26" s="15">
        <f t="shared" si="5"/>
        <v>2922012.45</v>
      </c>
    </row>
    <row r="27" spans="1:7" x14ac:dyDescent="0.2">
      <c r="A27" s="10" t="s">
        <v>31</v>
      </c>
      <c r="B27" s="15">
        <v>303437.69</v>
      </c>
      <c r="C27" s="15">
        <f t="shared" si="2"/>
        <v>0</v>
      </c>
      <c r="D27" s="15">
        <v>303437.69</v>
      </c>
      <c r="E27" s="15">
        <v>34581.72</v>
      </c>
      <c r="F27" s="15">
        <v>34581.72</v>
      </c>
      <c r="G27" s="15">
        <f t="shared" si="5"/>
        <v>268855.96999999997</v>
      </c>
    </row>
    <row r="28" spans="1:7" x14ac:dyDescent="0.2">
      <c r="A28" s="10" t="s">
        <v>32</v>
      </c>
      <c r="B28" s="15">
        <v>1548273.6600000001</v>
      </c>
      <c r="C28" s="15">
        <f t="shared" si="2"/>
        <v>0</v>
      </c>
      <c r="D28" s="15">
        <v>1548273.6600000001</v>
      </c>
      <c r="E28" s="15">
        <v>112264.17</v>
      </c>
      <c r="F28" s="15">
        <v>112264.17</v>
      </c>
      <c r="G28" s="15">
        <f t="shared" si="5"/>
        <v>1436009.4900000002</v>
      </c>
    </row>
    <row r="29" spans="1:7" x14ac:dyDescent="0.2">
      <c r="A29" s="10" t="s">
        <v>33</v>
      </c>
      <c r="B29" s="15">
        <v>114476.87999999971</v>
      </c>
      <c r="C29" s="15">
        <f t="shared" si="2"/>
        <v>0</v>
      </c>
      <c r="D29" s="15">
        <v>114476.87999999971</v>
      </c>
      <c r="E29" s="15">
        <v>69279.08</v>
      </c>
      <c r="F29" s="15">
        <v>69279.08</v>
      </c>
      <c r="G29" s="15">
        <f t="shared" si="5"/>
        <v>45197.799999999712</v>
      </c>
    </row>
    <row r="30" spans="1:7" x14ac:dyDescent="0.2">
      <c r="A30" s="10" t="s">
        <v>34</v>
      </c>
      <c r="B30" s="15">
        <v>61000</v>
      </c>
      <c r="C30" s="15">
        <f t="shared" si="2"/>
        <v>0</v>
      </c>
      <c r="D30" s="15">
        <v>61000</v>
      </c>
      <c r="E30" s="15">
        <v>6011.17</v>
      </c>
      <c r="F30" s="15">
        <v>6011.17</v>
      </c>
      <c r="G30" s="15">
        <f t="shared" si="5"/>
        <v>54988.83</v>
      </c>
    </row>
    <row r="31" spans="1:7" x14ac:dyDescent="0.2">
      <c r="A31" s="10" t="s">
        <v>35</v>
      </c>
      <c r="B31" s="15">
        <v>657178.84</v>
      </c>
      <c r="C31" s="15">
        <f t="shared" si="2"/>
        <v>0</v>
      </c>
      <c r="D31" s="15">
        <v>657178.84</v>
      </c>
      <c r="E31" s="15">
        <v>152726.39999999999</v>
      </c>
      <c r="F31" s="15">
        <v>152726.39999999999</v>
      </c>
      <c r="G31" s="15">
        <f t="shared" si="5"/>
        <v>504452.43999999994</v>
      </c>
    </row>
    <row r="32" spans="1:7" x14ac:dyDescent="0.2">
      <c r="A32" s="10" t="s">
        <v>36</v>
      </c>
      <c r="B32" s="15">
        <v>3870279.88</v>
      </c>
      <c r="C32" s="15">
        <f t="shared" si="2"/>
        <v>0</v>
      </c>
      <c r="D32" s="15">
        <v>3870279.88</v>
      </c>
      <c r="E32" s="15">
        <v>147000.94</v>
      </c>
      <c r="F32" s="15">
        <v>147000.94</v>
      </c>
      <c r="G32" s="15">
        <f t="shared" si="5"/>
        <v>3723278.94</v>
      </c>
    </row>
    <row r="33" spans="1:7" x14ac:dyDescent="0.2">
      <c r="A33" s="13" t="s">
        <v>81</v>
      </c>
      <c r="B33" s="16">
        <f t="shared" ref="B33:F33" si="6">+SUM(B34:B42)</f>
        <v>8791200</v>
      </c>
      <c r="C33" s="16">
        <f t="shared" si="6"/>
        <v>1561725.4000000004</v>
      </c>
      <c r="D33" s="16">
        <f t="shared" si="6"/>
        <v>10352925.4</v>
      </c>
      <c r="E33" s="16">
        <f t="shared" si="6"/>
        <v>683096.91999999993</v>
      </c>
      <c r="F33" s="16">
        <f t="shared" si="6"/>
        <v>683096.91999999993</v>
      </c>
      <c r="G33" s="16">
        <f t="shared" si="5"/>
        <v>9669828.4800000004</v>
      </c>
    </row>
    <row r="34" spans="1:7" x14ac:dyDescent="0.2">
      <c r="A34" s="10" t="s">
        <v>37</v>
      </c>
      <c r="B34" s="15">
        <v>0</v>
      </c>
      <c r="C34" s="15">
        <f t="shared" si="2"/>
        <v>0</v>
      </c>
      <c r="D34" s="15">
        <v>0</v>
      </c>
      <c r="E34" s="15">
        <v>0</v>
      </c>
      <c r="F34" s="15">
        <v>0</v>
      </c>
      <c r="G34" s="15">
        <f t="shared" si="5"/>
        <v>0</v>
      </c>
    </row>
    <row r="35" spans="1:7" x14ac:dyDescent="0.2">
      <c r="A35" s="10" t="s">
        <v>38</v>
      </c>
      <c r="B35" s="15">
        <v>0</v>
      </c>
      <c r="C35" s="15">
        <f t="shared" si="2"/>
        <v>0</v>
      </c>
      <c r="D35" s="15">
        <v>0</v>
      </c>
      <c r="E35" s="15">
        <v>0</v>
      </c>
      <c r="F35" s="15">
        <v>0</v>
      </c>
      <c r="G35" s="15">
        <f t="shared" si="5"/>
        <v>0</v>
      </c>
    </row>
    <row r="36" spans="1:7" x14ac:dyDescent="0.2">
      <c r="A36" s="10" t="s">
        <v>39</v>
      </c>
      <c r="B36" s="15">
        <v>0</v>
      </c>
      <c r="C36" s="15">
        <f t="shared" si="2"/>
        <v>0</v>
      </c>
      <c r="D36" s="15">
        <v>0</v>
      </c>
      <c r="E36" s="15">
        <v>0</v>
      </c>
      <c r="F36" s="15">
        <v>0</v>
      </c>
      <c r="G36" s="15">
        <f t="shared" si="5"/>
        <v>0</v>
      </c>
    </row>
    <row r="37" spans="1:7" x14ac:dyDescent="0.2">
      <c r="A37" s="10" t="s">
        <v>40</v>
      </c>
      <c r="B37" s="15">
        <v>8791200</v>
      </c>
      <c r="C37" s="15">
        <f t="shared" si="2"/>
        <v>1561725.4000000004</v>
      </c>
      <c r="D37" s="15">
        <v>10352925.4</v>
      </c>
      <c r="E37" s="15">
        <v>683096.91999999993</v>
      </c>
      <c r="F37" s="15">
        <v>683096.91999999993</v>
      </c>
      <c r="G37" s="15">
        <f t="shared" si="5"/>
        <v>9669828.4800000004</v>
      </c>
    </row>
    <row r="38" spans="1:7" x14ac:dyDescent="0.2">
      <c r="A38" s="10" t="s">
        <v>41</v>
      </c>
      <c r="B38" s="15">
        <v>0</v>
      </c>
      <c r="C38" s="15">
        <f t="shared" si="2"/>
        <v>0</v>
      </c>
      <c r="D38" s="15">
        <v>0</v>
      </c>
      <c r="E38" s="15">
        <v>0</v>
      </c>
      <c r="F38" s="15">
        <v>0</v>
      </c>
      <c r="G38" s="15">
        <f t="shared" si="5"/>
        <v>0</v>
      </c>
    </row>
    <row r="39" spans="1:7" x14ac:dyDescent="0.2">
      <c r="A39" s="10" t="s">
        <v>42</v>
      </c>
      <c r="B39" s="15">
        <v>0</v>
      </c>
      <c r="C39" s="15">
        <f t="shared" si="2"/>
        <v>0</v>
      </c>
      <c r="D39" s="15">
        <v>0</v>
      </c>
      <c r="E39" s="15">
        <v>0</v>
      </c>
      <c r="F39" s="15">
        <v>0</v>
      </c>
      <c r="G39" s="15">
        <f t="shared" si="5"/>
        <v>0</v>
      </c>
    </row>
    <row r="40" spans="1:7" x14ac:dyDescent="0.2">
      <c r="A40" s="10" t="s">
        <v>43</v>
      </c>
      <c r="B40" s="15">
        <v>0</v>
      </c>
      <c r="C40" s="15">
        <f t="shared" si="2"/>
        <v>0</v>
      </c>
      <c r="D40" s="15">
        <v>0</v>
      </c>
      <c r="E40" s="15">
        <v>0</v>
      </c>
      <c r="F40" s="15">
        <v>0</v>
      </c>
      <c r="G40" s="15">
        <f t="shared" si="5"/>
        <v>0</v>
      </c>
    </row>
    <row r="41" spans="1:7" x14ac:dyDescent="0.2">
      <c r="A41" s="10" t="s">
        <v>44</v>
      </c>
      <c r="B41" s="15">
        <v>0</v>
      </c>
      <c r="C41" s="15">
        <f t="shared" si="2"/>
        <v>0</v>
      </c>
      <c r="D41" s="15">
        <v>0</v>
      </c>
      <c r="E41" s="15">
        <v>0</v>
      </c>
      <c r="F41" s="15">
        <v>0</v>
      </c>
      <c r="G41" s="15">
        <f t="shared" si="5"/>
        <v>0</v>
      </c>
    </row>
    <row r="42" spans="1:7" x14ac:dyDescent="0.2">
      <c r="A42" s="10" t="s">
        <v>45</v>
      </c>
      <c r="B42" s="15">
        <v>0</v>
      </c>
      <c r="C42" s="15">
        <f t="shared" si="2"/>
        <v>0</v>
      </c>
      <c r="D42" s="15">
        <v>0</v>
      </c>
      <c r="E42" s="15">
        <v>0</v>
      </c>
      <c r="F42" s="15">
        <v>0</v>
      </c>
      <c r="G42" s="15">
        <f t="shared" si="5"/>
        <v>0</v>
      </c>
    </row>
    <row r="43" spans="1:7" x14ac:dyDescent="0.2">
      <c r="A43" s="13" t="s">
        <v>82</v>
      </c>
      <c r="B43" s="16">
        <f t="shared" ref="B43:F43" si="7">+SUM(B44:B52)</f>
        <v>1089883.1100000001</v>
      </c>
      <c r="C43" s="16">
        <f t="shared" si="7"/>
        <v>0</v>
      </c>
      <c r="D43" s="16">
        <f t="shared" si="7"/>
        <v>1089883.1100000001</v>
      </c>
      <c r="E43" s="16">
        <f t="shared" si="7"/>
        <v>15548.33</v>
      </c>
      <c r="F43" s="16">
        <f t="shared" si="7"/>
        <v>15548.33</v>
      </c>
      <c r="G43" s="16">
        <f t="shared" si="5"/>
        <v>1074334.78</v>
      </c>
    </row>
    <row r="44" spans="1:7" x14ac:dyDescent="0.2">
      <c r="A44" s="10" t="s">
        <v>46</v>
      </c>
      <c r="B44" s="15">
        <v>360413.31</v>
      </c>
      <c r="C44" s="15">
        <f t="shared" si="2"/>
        <v>0</v>
      </c>
      <c r="D44" s="18">
        <v>360413.31</v>
      </c>
      <c r="E44" s="15">
        <v>15548.33</v>
      </c>
      <c r="F44" s="15">
        <v>15548.33</v>
      </c>
      <c r="G44" s="15">
        <f t="shared" si="5"/>
        <v>344864.98</v>
      </c>
    </row>
    <row r="45" spans="1:7" x14ac:dyDescent="0.2">
      <c r="A45" s="10" t="s">
        <v>47</v>
      </c>
      <c r="B45" s="15">
        <v>0</v>
      </c>
      <c r="C45" s="15">
        <f t="shared" si="2"/>
        <v>0</v>
      </c>
      <c r="D45" s="15">
        <v>0</v>
      </c>
      <c r="E45" s="15">
        <v>0</v>
      </c>
      <c r="F45" s="15">
        <v>0</v>
      </c>
      <c r="G45" s="15">
        <f t="shared" si="5"/>
        <v>0</v>
      </c>
    </row>
    <row r="46" spans="1:7" x14ac:dyDescent="0.2">
      <c r="A46" s="10" t="s">
        <v>48</v>
      </c>
      <c r="B46" s="15">
        <v>0</v>
      </c>
      <c r="C46" s="15">
        <f t="shared" si="2"/>
        <v>0</v>
      </c>
      <c r="D46" s="15">
        <v>0</v>
      </c>
      <c r="E46" s="15">
        <v>0</v>
      </c>
      <c r="F46" s="15">
        <v>0</v>
      </c>
      <c r="G46" s="15">
        <f t="shared" si="5"/>
        <v>0</v>
      </c>
    </row>
    <row r="47" spans="1:7" x14ac:dyDescent="0.2">
      <c r="A47" s="10" t="s">
        <v>49</v>
      </c>
      <c r="B47" s="15">
        <v>332640</v>
      </c>
      <c r="C47" s="15">
        <f t="shared" si="2"/>
        <v>0</v>
      </c>
      <c r="D47" s="18">
        <v>332640</v>
      </c>
      <c r="E47" s="15">
        <v>0</v>
      </c>
      <c r="F47" s="15">
        <v>0</v>
      </c>
      <c r="G47" s="15">
        <f t="shared" si="5"/>
        <v>332640</v>
      </c>
    </row>
    <row r="48" spans="1:7" x14ac:dyDescent="0.2">
      <c r="A48" s="10" t="s">
        <v>50</v>
      </c>
      <c r="B48" s="15">
        <v>0</v>
      </c>
      <c r="C48" s="15">
        <f t="shared" si="2"/>
        <v>0</v>
      </c>
      <c r="D48" s="15">
        <v>0</v>
      </c>
      <c r="E48" s="15">
        <v>0</v>
      </c>
      <c r="F48" s="15">
        <v>0</v>
      </c>
      <c r="G48" s="15">
        <f t="shared" si="5"/>
        <v>0</v>
      </c>
    </row>
    <row r="49" spans="1:7" x14ac:dyDescent="0.2">
      <c r="A49" s="10" t="s">
        <v>51</v>
      </c>
      <c r="B49" s="15">
        <v>168559.8</v>
      </c>
      <c r="C49" s="15">
        <f t="shared" si="2"/>
        <v>0</v>
      </c>
      <c r="D49" s="18">
        <v>168559.8</v>
      </c>
      <c r="E49" s="15">
        <v>0</v>
      </c>
      <c r="F49" s="15">
        <v>0</v>
      </c>
      <c r="G49" s="15">
        <f t="shared" si="5"/>
        <v>168559.8</v>
      </c>
    </row>
    <row r="50" spans="1:7" x14ac:dyDescent="0.2">
      <c r="A50" s="10" t="s">
        <v>52</v>
      </c>
      <c r="B50" s="15">
        <v>0</v>
      </c>
      <c r="C50" s="15">
        <f t="shared" si="2"/>
        <v>0</v>
      </c>
      <c r="D50" s="15">
        <v>0</v>
      </c>
      <c r="E50" s="15">
        <v>0</v>
      </c>
      <c r="F50" s="15">
        <v>0</v>
      </c>
      <c r="G50" s="15">
        <f t="shared" si="5"/>
        <v>0</v>
      </c>
    </row>
    <row r="51" spans="1:7" x14ac:dyDescent="0.2">
      <c r="A51" s="10" t="s">
        <v>53</v>
      </c>
      <c r="B51" s="15">
        <v>0</v>
      </c>
      <c r="C51" s="15">
        <f t="shared" si="2"/>
        <v>0</v>
      </c>
      <c r="D51" s="15">
        <v>0</v>
      </c>
      <c r="E51" s="15">
        <v>0</v>
      </c>
      <c r="F51" s="15">
        <v>0</v>
      </c>
      <c r="G51" s="15">
        <f t="shared" si="5"/>
        <v>0</v>
      </c>
    </row>
    <row r="52" spans="1:7" x14ac:dyDescent="0.2">
      <c r="A52" s="10" t="s">
        <v>54</v>
      </c>
      <c r="B52" s="15">
        <v>228270</v>
      </c>
      <c r="C52" s="15">
        <f t="shared" si="2"/>
        <v>0</v>
      </c>
      <c r="D52" s="18">
        <v>228270</v>
      </c>
      <c r="E52" s="15">
        <v>0</v>
      </c>
      <c r="F52" s="15">
        <v>0</v>
      </c>
      <c r="G52" s="15">
        <f t="shared" si="5"/>
        <v>228270</v>
      </c>
    </row>
    <row r="53" spans="1:7" x14ac:dyDescent="0.2">
      <c r="A53" s="13" t="s">
        <v>55</v>
      </c>
      <c r="B53" s="16">
        <f t="shared" ref="B53:G53" si="8">+SUM(B54:B56)</f>
        <v>0</v>
      </c>
      <c r="C53" s="16">
        <f t="shared" si="8"/>
        <v>0</v>
      </c>
      <c r="D53" s="16">
        <f t="shared" si="8"/>
        <v>0</v>
      </c>
      <c r="E53" s="16">
        <f t="shared" si="8"/>
        <v>0</v>
      </c>
      <c r="F53" s="16">
        <f t="shared" si="8"/>
        <v>0</v>
      </c>
      <c r="G53" s="16">
        <f t="shared" si="8"/>
        <v>0</v>
      </c>
    </row>
    <row r="54" spans="1:7" x14ac:dyDescent="0.2">
      <c r="A54" s="10" t="s">
        <v>56</v>
      </c>
      <c r="B54" s="15">
        <v>0</v>
      </c>
      <c r="C54" s="15">
        <v>0</v>
      </c>
      <c r="D54" s="15">
        <v>0</v>
      </c>
      <c r="E54" s="15">
        <v>0</v>
      </c>
      <c r="F54" s="15">
        <f t="shared" ref="F54:F76" si="9">+E54</f>
        <v>0</v>
      </c>
      <c r="G54" s="15">
        <f t="shared" ref="G54:G76" si="10">+D54-E54</f>
        <v>0</v>
      </c>
    </row>
    <row r="55" spans="1:7" x14ac:dyDescent="0.2">
      <c r="A55" s="10" t="s">
        <v>57</v>
      </c>
      <c r="B55" s="15">
        <v>0</v>
      </c>
      <c r="C55" s="15">
        <v>0</v>
      </c>
      <c r="D55" s="15">
        <v>0</v>
      </c>
      <c r="E55" s="15">
        <v>0</v>
      </c>
      <c r="F55" s="15">
        <f t="shared" si="9"/>
        <v>0</v>
      </c>
      <c r="G55" s="15">
        <f t="shared" si="10"/>
        <v>0</v>
      </c>
    </row>
    <row r="56" spans="1:7" x14ac:dyDescent="0.2">
      <c r="A56" s="10" t="s">
        <v>58</v>
      </c>
      <c r="B56" s="15">
        <v>0</v>
      </c>
      <c r="C56" s="15">
        <v>0</v>
      </c>
      <c r="D56" s="15">
        <v>0</v>
      </c>
      <c r="E56" s="15">
        <v>0</v>
      </c>
      <c r="F56" s="15">
        <f t="shared" si="9"/>
        <v>0</v>
      </c>
      <c r="G56" s="15">
        <f t="shared" si="10"/>
        <v>0</v>
      </c>
    </row>
    <row r="57" spans="1:7" x14ac:dyDescent="0.2">
      <c r="A57" s="13" t="s">
        <v>78</v>
      </c>
      <c r="B57" s="16">
        <v>0</v>
      </c>
      <c r="C57" s="16">
        <v>0</v>
      </c>
      <c r="D57" s="16">
        <f t="shared" ref="D57:D69" si="11">+B57+C57</f>
        <v>0</v>
      </c>
      <c r="E57" s="16">
        <v>0</v>
      </c>
      <c r="F57" s="16">
        <f t="shared" si="9"/>
        <v>0</v>
      </c>
      <c r="G57" s="16">
        <f t="shared" si="10"/>
        <v>0</v>
      </c>
    </row>
    <row r="58" spans="1:7" x14ac:dyDescent="0.2">
      <c r="A58" s="10" t="s">
        <v>59</v>
      </c>
      <c r="B58" s="15">
        <v>0</v>
      </c>
      <c r="C58" s="15">
        <v>0</v>
      </c>
      <c r="D58" s="15">
        <v>0</v>
      </c>
      <c r="E58" s="15">
        <v>0</v>
      </c>
      <c r="F58" s="15">
        <f t="shared" si="9"/>
        <v>0</v>
      </c>
      <c r="G58" s="15">
        <f t="shared" si="10"/>
        <v>0</v>
      </c>
    </row>
    <row r="59" spans="1:7" x14ac:dyDescent="0.2">
      <c r="A59" s="10" t="s">
        <v>60</v>
      </c>
      <c r="B59" s="15">
        <v>0</v>
      </c>
      <c r="C59" s="15">
        <v>0</v>
      </c>
      <c r="D59" s="15">
        <v>0</v>
      </c>
      <c r="E59" s="15">
        <v>0</v>
      </c>
      <c r="F59" s="15">
        <f t="shared" si="9"/>
        <v>0</v>
      </c>
      <c r="G59" s="15">
        <f t="shared" si="10"/>
        <v>0</v>
      </c>
    </row>
    <row r="60" spans="1:7" x14ac:dyDescent="0.2">
      <c r="A60" s="10" t="s">
        <v>61</v>
      </c>
      <c r="B60" s="15">
        <v>0</v>
      </c>
      <c r="C60" s="15">
        <v>0</v>
      </c>
      <c r="D60" s="15">
        <v>0</v>
      </c>
      <c r="E60" s="15">
        <v>0</v>
      </c>
      <c r="F60" s="15">
        <f t="shared" si="9"/>
        <v>0</v>
      </c>
      <c r="G60" s="15">
        <f t="shared" si="10"/>
        <v>0</v>
      </c>
    </row>
    <row r="61" spans="1:7" x14ac:dyDescent="0.2">
      <c r="A61" s="10" t="s">
        <v>62</v>
      </c>
      <c r="B61" s="15">
        <v>0</v>
      </c>
      <c r="C61" s="15">
        <v>0</v>
      </c>
      <c r="D61" s="15">
        <v>0</v>
      </c>
      <c r="E61" s="15">
        <v>0</v>
      </c>
      <c r="F61" s="15">
        <f t="shared" si="9"/>
        <v>0</v>
      </c>
      <c r="G61" s="15">
        <f t="shared" si="10"/>
        <v>0</v>
      </c>
    </row>
    <row r="62" spans="1:7" x14ac:dyDescent="0.2">
      <c r="A62" s="10" t="s">
        <v>63</v>
      </c>
      <c r="B62" s="15">
        <v>0</v>
      </c>
      <c r="C62" s="15">
        <v>0</v>
      </c>
      <c r="D62" s="15">
        <v>0</v>
      </c>
      <c r="E62" s="15">
        <v>0</v>
      </c>
      <c r="F62" s="15">
        <f t="shared" si="9"/>
        <v>0</v>
      </c>
      <c r="G62" s="15">
        <f t="shared" si="10"/>
        <v>0</v>
      </c>
    </row>
    <row r="63" spans="1:7" x14ac:dyDescent="0.2">
      <c r="A63" s="10" t="s">
        <v>64</v>
      </c>
      <c r="B63" s="15">
        <v>0</v>
      </c>
      <c r="C63" s="15">
        <v>0</v>
      </c>
      <c r="D63" s="15">
        <v>0</v>
      </c>
      <c r="E63" s="15">
        <v>0</v>
      </c>
      <c r="F63" s="15">
        <f t="shared" si="9"/>
        <v>0</v>
      </c>
      <c r="G63" s="15">
        <f t="shared" si="10"/>
        <v>0</v>
      </c>
    </row>
    <row r="64" spans="1:7" x14ac:dyDescent="0.2">
      <c r="A64" s="10" t="s">
        <v>65</v>
      </c>
      <c r="B64" s="15">
        <v>0</v>
      </c>
      <c r="C64" s="15">
        <v>0</v>
      </c>
      <c r="D64" s="15">
        <v>0</v>
      </c>
      <c r="E64" s="15">
        <v>0</v>
      </c>
      <c r="F64" s="15">
        <f t="shared" si="9"/>
        <v>0</v>
      </c>
      <c r="G64" s="15">
        <f t="shared" si="10"/>
        <v>0</v>
      </c>
    </row>
    <row r="65" spans="1:7" x14ac:dyDescent="0.2">
      <c r="A65" s="13" t="s">
        <v>79</v>
      </c>
      <c r="B65" s="16">
        <v>0</v>
      </c>
      <c r="C65" s="16">
        <v>0</v>
      </c>
      <c r="D65" s="16">
        <f t="shared" si="11"/>
        <v>0</v>
      </c>
      <c r="E65" s="16">
        <v>0</v>
      </c>
      <c r="F65" s="16">
        <f t="shared" si="9"/>
        <v>0</v>
      </c>
      <c r="G65" s="16">
        <f t="shared" si="10"/>
        <v>0</v>
      </c>
    </row>
    <row r="66" spans="1:7" x14ac:dyDescent="0.2">
      <c r="A66" s="10" t="s">
        <v>66</v>
      </c>
      <c r="B66" s="15">
        <v>0</v>
      </c>
      <c r="C66" s="15">
        <v>0</v>
      </c>
      <c r="D66" s="15">
        <v>0</v>
      </c>
      <c r="E66" s="15">
        <v>0</v>
      </c>
      <c r="F66" s="15">
        <f t="shared" si="9"/>
        <v>0</v>
      </c>
      <c r="G66" s="15">
        <f t="shared" si="10"/>
        <v>0</v>
      </c>
    </row>
    <row r="67" spans="1:7" x14ac:dyDescent="0.2">
      <c r="A67" s="10" t="s">
        <v>67</v>
      </c>
      <c r="B67" s="15">
        <v>0</v>
      </c>
      <c r="C67" s="15">
        <v>0</v>
      </c>
      <c r="D67" s="15">
        <v>0</v>
      </c>
      <c r="E67" s="15">
        <v>0</v>
      </c>
      <c r="F67" s="15">
        <f t="shared" si="9"/>
        <v>0</v>
      </c>
      <c r="G67" s="15">
        <f t="shared" si="10"/>
        <v>0</v>
      </c>
    </row>
    <row r="68" spans="1:7" x14ac:dyDescent="0.2">
      <c r="A68" s="10" t="s">
        <v>68</v>
      </c>
      <c r="B68" s="15">
        <v>0</v>
      </c>
      <c r="C68" s="15">
        <v>0</v>
      </c>
      <c r="D68" s="15">
        <v>0</v>
      </c>
      <c r="E68" s="15">
        <v>0</v>
      </c>
      <c r="F68" s="15">
        <f t="shared" si="9"/>
        <v>0</v>
      </c>
      <c r="G68" s="15">
        <f t="shared" si="10"/>
        <v>0</v>
      </c>
    </row>
    <row r="69" spans="1:7" x14ac:dyDescent="0.2">
      <c r="A69" s="13" t="s">
        <v>69</v>
      </c>
      <c r="B69" s="16">
        <v>0</v>
      </c>
      <c r="C69" s="16">
        <v>0</v>
      </c>
      <c r="D69" s="16">
        <f t="shared" si="11"/>
        <v>0</v>
      </c>
      <c r="E69" s="16">
        <v>0</v>
      </c>
      <c r="F69" s="16">
        <f t="shared" si="9"/>
        <v>0</v>
      </c>
      <c r="G69" s="16">
        <f t="shared" si="10"/>
        <v>0</v>
      </c>
    </row>
    <row r="70" spans="1:7" x14ac:dyDescent="0.2">
      <c r="A70" s="10" t="s">
        <v>70</v>
      </c>
      <c r="B70" s="15">
        <v>0</v>
      </c>
      <c r="C70" s="15">
        <v>0</v>
      </c>
      <c r="D70" s="15">
        <v>0</v>
      </c>
      <c r="E70" s="15">
        <v>0</v>
      </c>
      <c r="F70" s="15">
        <f t="shared" si="9"/>
        <v>0</v>
      </c>
      <c r="G70" s="15">
        <f t="shared" si="10"/>
        <v>0</v>
      </c>
    </row>
    <row r="71" spans="1:7" x14ac:dyDescent="0.2">
      <c r="A71" s="10" t="s">
        <v>71</v>
      </c>
      <c r="B71" s="15">
        <v>0</v>
      </c>
      <c r="C71" s="15">
        <v>0</v>
      </c>
      <c r="D71" s="15">
        <v>0</v>
      </c>
      <c r="E71" s="15">
        <v>0</v>
      </c>
      <c r="F71" s="15">
        <f t="shared" si="9"/>
        <v>0</v>
      </c>
      <c r="G71" s="15">
        <f t="shared" si="10"/>
        <v>0</v>
      </c>
    </row>
    <row r="72" spans="1:7" x14ac:dyDescent="0.2">
      <c r="A72" s="10" t="s">
        <v>72</v>
      </c>
      <c r="B72" s="15">
        <v>0</v>
      </c>
      <c r="C72" s="15">
        <v>0</v>
      </c>
      <c r="D72" s="15">
        <v>0</v>
      </c>
      <c r="E72" s="15">
        <v>0</v>
      </c>
      <c r="F72" s="15">
        <f t="shared" si="9"/>
        <v>0</v>
      </c>
      <c r="G72" s="15">
        <f t="shared" si="10"/>
        <v>0</v>
      </c>
    </row>
    <row r="73" spans="1:7" x14ac:dyDescent="0.2">
      <c r="A73" s="10" t="s">
        <v>73</v>
      </c>
      <c r="B73" s="15">
        <v>0</v>
      </c>
      <c r="C73" s="15">
        <v>0</v>
      </c>
      <c r="D73" s="15">
        <v>0</v>
      </c>
      <c r="E73" s="15">
        <v>0</v>
      </c>
      <c r="F73" s="15">
        <f t="shared" si="9"/>
        <v>0</v>
      </c>
      <c r="G73" s="15">
        <f t="shared" si="10"/>
        <v>0</v>
      </c>
    </row>
    <row r="74" spans="1:7" x14ac:dyDescent="0.2">
      <c r="A74" s="10" t="s">
        <v>74</v>
      </c>
      <c r="B74" s="15">
        <v>0</v>
      </c>
      <c r="C74" s="15">
        <v>0</v>
      </c>
      <c r="D74" s="15">
        <v>0</v>
      </c>
      <c r="E74" s="15">
        <v>0</v>
      </c>
      <c r="F74" s="15">
        <f t="shared" si="9"/>
        <v>0</v>
      </c>
      <c r="G74" s="15">
        <f t="shared" si="10"/>
        <v>0</v>
      </c>
    </row>
    <row r="75" spans="1:7" x14ac:dyDescent="0.2">
      <c r="A75" s="10" t="s">
        <v>75</v>
      </c>
      <c r="B75" s="15">
        <v>0</v>
      </c>
      <c r="C75" s="15">
        <v>0</v>
      </c>
      <c r="D75" s="15">
        <v>0</v>
      </c>
      <c r="E75" s="15">
        <v>0</v>
      </c>
      <c r="F75" s="15">
        <f t="shared" si="9"/>
        <v>0</v>
      </c>
      <c r="G75" s="15">
        <f t="shared" si="10"/>
        <v>0</v>
      </c>
    </row>
    <row r="76" spans="1:7" x14ac:dyDescent="0.2">
      <c r="A76" s="11" t="s">
        <v>76</v>
      </c>
      <c r="B76" s="19">
        <v>0</v>
      </c>
      <c r="C76" s="19">
        <v>0</v>
      </c>
      <c r="D76" s="20">
        <v>0</v>
      </c>
      <c r="E76" s="19">
        <v>0</v>
      </c>
      <c r="F76" s="19">
        <f t="shared" si="9"/>
        <v>0</v>
      </c>
      <c r="G76" s="19">
        <f t="shared" si="10"/>
        <v>0</v>
      </c>
    </row>
    <row r="77" spans="1:7" x14ac:dyDescent="0.2">
      <c r="A77" s="12" t="s">
        <v>77</v>
      </c>
      <c r="B77" s="21">
        <f>+B5+B13+B23+B33+B43+B53+B57+B65+B69</f>
        <v>59793731.102369979</v>
      </c>
      <c r="C77" s="21">
        <f t="shared" ref="C77:G77" si="12">+C5+C13+C23+C33+C43+C53+C57+C65+C69</f>
        <v>1878803.1000000006</v>
      </c>
      <c r="D77" s="21">
        <f t="shared" si="12"/>
        <v>61672534.202369981</v>
      </c>
      <c r="E77" s="21">
        <f t="shared" si="12"/>
        <v>7501491.6299999999</v>
      </c>
      <c r="F77" s="21">
        <f t="shared" si="12"/>
        <v>7501491.6299999999</v>
      </c>
      <c r="G77" s="21">
        <f t="shared" si="12"/>
        <v>54171042.572369978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MUJER IMM</cp:lastModifiedBy>
  <cp:revision/>
  <dcterms:created xsi:type="dcterms:W3CDTF">2014-02-10T03:37:14Z</dcterms:created>
  <dcterms:modified xsi:type="dcterms:W3CDTF">2024-04-25T18:58:11Z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